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<sst xmlns="http://schemas.openxmlformats.org/spreadsheetml/2006/main" count="20" uniqueCount="20">
  <si>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Załącznik nr 5</t>
  </si>
  <si>
    <t>do Uchwały Nr ../.../2015</t>
  </si>
  <si>
    <t>Rady Gminy Janowiec Kościelny</t>
  </si>
  <si>
    <t>z dnia 29 stycznia 2015 r.</t>
  </si>
  <si>
    <t>Dochody i wydatki związane z realizacją zadań z zakresu administracji rządowej i innych zadań zleconych odrębnymi ustawami w 2015 r.</t>
  </si>
  <si>
    <t>w złotych</t>
  </si>
  <si>
    <t>Dział</t>
  </si>
  <si>
    <t>Rozdział</t>
  </si>
  <si>
    <t>§*</t>
  </si>
  <si>
    <t>dochody -dotacje
ogółem</t>
  </si>
  <si>
    <t>Wydatki
ogółem (6+10)</t>
  </si>
  <si>
    <t>z tego:</t>
  </si>
  <si>
    <t>Wydatki
bieżące</t>
  </si>
  <si>
    <t>w tym:</t>
  </si>
  <si>
    <t xml:space="preserve">Dochody budżetu państwa </t>
  </si>
  <si>
    <t>wynagrodzenia</t>
  </si>
  <si>
    <t>pochodne od wynagrodzeń</t>
  </si>
  <si>
    <t>świadczenia społeczne</t>
  </si>
  <si>
    <t>Wydatki
majątkowe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</si>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</sst>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20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0" fillId="0" borderId="11" xfId="0" applyFont="1" applyBorder="1" applyAlignment="1">
      <alignment vertical="center"/>
    </xf>
    <xf numFmtId="4" fontId="20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4" fontId="22" fillId="0" borderId="11" xfId="0" applyNumberFormat="1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defaultGridColor="0" colorId="8" workbookViewId="0" topLeftCell="A1">
      <selection activeCell="A52" sqref="A52:IV52"/>
    </sheetView>
  </sheetViews>
  <sheetFormatPr defaultColWidth="9.00390625" defaultRowHeight="12.75"/>
  <cols>
    <col min="1" max="1" width="5.125" style="1" customWidth="1"/>
    <col min="2" max="2" width="5.25390625" style="1" customWidth="1"/>
    <col min="3" max="3" width="5.875" style="1" customWidth="1"/>
    <col min="4" max="4" width="10.125" style="1" customWidth="1"/>
    <col min="5" max="5" width="12.125" style="1" customWidth="1"/>
    <col min="6" max="6" width="11.875" style="1" customWidth="1"/>
    <col min="7" max="7" width="12.00390625" style="0" customWidth="1"/>
    <col min="8" max="8" width="9.375" style="0" customWidth="1"/>
    <col min="9" max="9" width="10.375" style="0" customWidth="1"/>
    <col min="10" max="10" width="9.25390625" style="0" customWidth="1"/>
    <col min="11" max="11" width="10.75390625" style="0" customWidth="1"/>
  </cols>
  <sheetData>
    <row r="1" ht="12.75">
      <c r="I1" t="s">
        <v>0</v>
      </c>
    </row>
    <row r="2" ht="12.75">
      <c r="I2" t="s">
        <v>1</v>
      </c>
    </row>
    <row r="3" ht="12.75">
      <c r="I3" t="s">
        <v>2</v>
      </c>
    </row>
    <row r="4" ht="12.75">
      <c r="I4" t="s">
        <v>3</v>
      </c>
    </row>
    <row r="5" spans="1:11" ht="57" customHeight="1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ht="23.25" customHeight="1">
      <c r="K6" s="2" t="s">
        <v>5</v>
      </c>
    </row>
    <row r="7" spans="1:12" s="5" customFormat="1" ht="20.25" customHeight="1">
      <c r="A7" s="21" t="s">
        <v>6</v>
      </c>
      <c r="B7" s="22" t="s">
        <v>7</v>
      </c>
      <c r="C7" s="21" t="s">
        <v>8</v>
      </c>
      <c r="D7" s="23" t="s">
        <v>9</v>
      </c>
      <c r="E7" s="23" t="s">
        <v>10</v>
      </c>
      <c r="F7" s="23" t="s">
        <v>11</v>
      </c>
      <c r="G7" s="23"/>
      <c r="H7" s="23"/>
      <c r="I7" s="23"/>
      <c r="J7" s="23"/>
      <c r="K7" s="23"/>
      <c r="L7" s="4"/>
    </row>
    <row r="8" spans="1:12" s="5" customFormat="1" ht="20.25" customHeight="1">
      <c r="A8" s="21"/>
      <c r="B8" s="21"/>
      <c r="C8" s="21"/>
      <c r="D8" s="23"/>
      <c r="E8" s="23"/>
      <c r="F8" s="23" t="s">
        <v>12</v>
      </c>
      <c r="G8" s="23" t="s">
        <v>13</v>
      </c>
      <c r="H8" s="23"/>
      <c r="I8" s="23"/>
      <c r="J8" s="3"/>
      <c r="K8" s="23" t="s">
        <v>14</v>
      </c>
      <c r="L8" s="4"/>
    </row>
    <row r="9" spans="1:12" s="5" customFormat="1" ht="65.25" customHeight="1">
      <c r="A9" s="21"/>
      <c r="B9" s="21"/>
      <c r="C9" s="21"/>
      <c r="D9" s="23"/>
      <c r="E9" s="23"/>
      <c r="F9" s="23"/>
      <c r="G9" s="3" t="s">
        <v>15</v>
      </c>
      <c r="H9" s="3" t="s">
        <v>16</v>
      </c>
      <c r="I9" s="3" t="s">
        <v>17</v>
      </c>
      <c r="J9" s="23" t="s">
        <v>18</v>
      </c>
      <c r="K9" s="23"/>
      <c r="L9" s="4"/>
    </row>
    <row r="10" spans="1:12" ht="9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23"/>
      <c r="K10" s="6">
        <v>11</v>
      </c>
      <c r="L10" s="7"/>
    </row>
    <row r="11" spans="1:12" ht="19.5" customHeight="1">
      <c r="A11" s="8">
        <v>750</v>
      </c>
      <c r="B11" s="8"/>
      <c r="C11" s="8"/>
      <c r="D11" s="9">
        <f>SUM(D12)</f>
        <v>17539</v>
      </c>
      <c r="E11" s="9">
        <f>SUM(E12)</f>
        <v>17539</v>
      </c>
      <c r="F11" s="9">
        <f>SUM(F12)</f>
        <v>17539</v>
      </c>
      <c r="G11" s="9">
        <f>SUM(G12)</f>
        <v>17339</v>
      </c>
      <c r="H11" s="9"/>
      <c r="I11" s="9"/>
      <c r="J11" s="9"/>
      <c r="K11" s="9">
        <f>SUM(K12)</f>
        <v>60</v>
      </c>
      <c r="L11" s="7"/>
    </row>
    <row r="12" spans="1:12" ht="19.5" customHeight="1">
      <c r="A12" s="10"/>
      <c r="B12" s="10">
        <v>75011</v>
      </c>
      <c r="C12" s="10"/>
      <c r="D12" s="11">
        <f>SUM(D13)</f>
        <v>17539</v>
      </c>
      <c r="E12" s="11">
        <f>SUM(E14:E16)</f>
        <v>17539</v>
      </c>
      <c r="F12" s="11">
        <f>SUM(F14:F16)</f>
        <v>17539</v>
      </c>
      <c r="G12" s="11">
        <f>SUM(G14:G16)</f>
        <v>17339</v>
      </c>
      <c r="H12" s="11"/>
      <c r="I12" s="11"/>
      <c r="J12" s="11"/>
      <c r="K12" s="11">
        <f>SUM(K17)</f>
        <v>60</v>
      </c>
      <c r="L12" s="7"/>
    </row>
    <row r="13" spans="1:12" ht="19.5" customHeight="1">
      <c r="A13" s="10"/>
      <c r="B13" s="10"/>
      <c r="C13" s="10">
        <v>2010</v>
      </c>
      <c r="D13" s="11">
        <v>17539</v>
      </c>
      <c r="E13" s="11"/>
      <c r="F13" s="11"/>
      <c r="G13" s="11"/>
      <c r="H13" s="11"/>
      <c r="I13" s="11"/>
      <c r="J13" s="11"/>
      <c r="K13" s="11"/>
      <c r="L13" s="7"/>
    </row>
    <row r="14" spans="1:12" ht="19.5" customHeight="1">
      <c r="A14" s="10"/>
      <c r="B14" s="10"/>
      <c r="C14" s="10">
        <v>4010</v>
      </c>
      <c r="D14" s="11"/>
      <c r="E14" s="11">
        <v>16339</v>
      </c>
      <c r="F14" s="11">
        <v>16339</v>
      </c>
      <c r="G14" s="11">
        <v>16339</v>
      </c>
      <c r="H14" s="11"/>
      <c r="I14" s="11"/>
      <c r="J14" s="11"/>
      <c r="K14" s="11"/>
      <c r="L14" s="7"/>
    </row>
    <row r="15" spans="1:12" ht="19.5" customHeight="1">
      <c r="A15" s="10"/>
      <c r="B15" s="10"/>
      <c r="C15" s="10">
        <v>4040</v>
      </c>
      <c r="D15" s="11"/>
      <c r="E15" s="11">
        <v>1000</v>
      </c>
      <c r="F15" s="11">
        <v>1000</v>
      </c>
      <c r="G15" s="11">
        <v>1000</v>
      </c>
      <c r="H15" s="11"/>
      <c r="I15" s="11"/>
      <c r="J15" s="11"/>
      <c r="K15" s="11"/>
      <c r="L15" s="7"/>
    </row>
    <row r="16" spans="1:12" ht="19.5" customHeight="1">
      <c r="A16" s="10"/>
      <c r="B16" s="10"/>
      <c r="C16" s="10">
        <v>4410</v>
      </c>
      <c r="D16" s="11"/>
      <c r="E16" s="11">
        <v>200</v>
      </c>
      <c r="F16" s="11">
        <v>200</v>
      </c>
      <c r="G16" s="11"/>
      <c r="H16" s="11"/>
      <c r="I16" s="11"/>
      <c r="J16" s="11"/>
      <c r="K16" s="11"/>
      <c r="L16" s="7"/>
    </row>
    <row r="17" spans="1:12" ht="19.5" customHeight="1">
      <c r="A17" s="10"/>
      <c r="B17" s="10"/>
      <c r="C17" s="10">
        <v>2350</v>
      </c>
      <c r="D17" s="11"/>
      <c r="E17" s="11"/>
      <c r="F17" s="11"/>
      <c r="G17" s="11"/>
      <c r="H17" s="11"/>
      <c r="I17" s="11"/>
      <c r="J17" s="11"/>
      <c r="K17" s="11">
        <v>60</v>
      </c>
      <c r="L17" s="7"/>
    </row>
    <row r="18" spans="1:12" ht="19.5" customHeight="1">
      <c r="A18" s="8">
        <v>751</v>
      </c>
      <c r="B18" s="8"/>
      <c r="C18" s="8"/>
      <c r="D18" s="9">
        <f>SUM(D19)</f>
        <v>800</v>
      </c>
      <c r="E18" s="9">
        <f>SUM(E19)</f>
        <v>800</v>
      </c>
      <c r="F18" s="9">
        <f>SUM(F19)</f>
        <v>800</v>
      </c>
      <c r="G18" s="9">
        <f>SUM(G19)</f>
        <v>350</v>
      </c>
      <c r="H18" s="9"/>
      <c r="I18" s="9"/>
      <c r="J18" s="9"/>
      <c r="K18" s="9">
        <f>SUM(K19)</f>
        <v>0</v>
      </c>
      <c r="L18" s="7"/>
    </row>
    <row r="19" spans="1:12" ht="19.5" customHeight="1">
      <c r="A19" s="10"/>
      <c r="B19" s="10">
        <v>75101</v>
      </c>
      <c r="C19" s="10"/>
      <c r="D19" s="11">
        <f>SUM(D20)</f>
        <v>800</v>
      </c>
      <c r="E19" s="11">
        <f>SUM(E21:E23)</f>
        <v>800</v>
      </c>
      <c r="F19" s="11">
        <f>SUM(F21:F23)</f>
        <v>800</v>
      </c>
      <c r="G19" s="11">
        <f>SUM(G21:G23)</f>
        <v>350</v>
      </c>
      <c r="H19" s="11"/>
      <c r="I19" s="11"/>
      <c r="J19" s="11"/>
      <c r="K19" s="11"/>
      <c r="L19" s="7"/>
    </row>
    <row r="20" spans="1:12" ht="19.5" customHeight="1">
      <c r="A20" s="10"/>
      <c r="B20" s="10"/>
      <c r="C20" s="10">
        <v>2010</v>
      </c>
      <c r="D20" s="11">
        <v>800</v>
      </c>
      <c r="E20" s="11"/>
      <c r="F20" s="11"/>
      <c r="G20" s="11"/>
      <c r="H20" s="11"/>
      <c r="I20" s="11"/>
      <c r="J20" s="11"/>
      <c r="K20" s="11"/>
      <c r="L20" s="7"/>
    </row>
    <row r="21" spans="1:12" ht="19.5" customHeight="1">
      <c r="A21" s="10"/>
      <c r="B21" s="10"/>
      <c r="C21" s="10">
        <v>4010</v>
      </c>
      <c r="D21" s="11"/>
      <c r="E21" s="11">
        <v>350</v>
      </c>
      <c r="F21" s="11">
        <v>350</v>
      </c>
      <c r="G21" s="11">
        <v>350</v>
      </c>
      <c r="H21" s="11"/>
      <c r="I21" s="11"/>
      <c r="J21" s="11"/>
      <c r="K21" s="11"/>
      <c r="L21" s="7"/>
    </row>
    <row r="22" spans="1:12" ht="19.5" customHeight="1">
      <c r="A22" s="10"/>
      <c r="B22" s="10"/>
      <c r="C22" s="10">
        <v>4210</v>
      </c>
      <c r="D22" s="11"/>
      <c r="E22" s="11">
        <v>400</v>
      </c>
      <c r="F22" s="11">
        <v>400</v>
      </c>
      <c r="G22" s="11"/>
      <c r="H22" s="11"/>
      <c r="I22" s="11"/>
      <c r="J22" s="11"/>
      <c r="K22" s="11"/>
      <c r="L22" s="7"/>
    </row>
    <row r="23" spans="1:12" ht="19.5" customHeight="1">
      <c r="A23" s="10"/>
      <c r="B23" s="10"/>
      <c r="C23" s="10">
        <v>4300</v>
      </c>
      <c r="D23" s="11"/>
      <c r="E23" s="11">
        <v>50</v>
      </c>
      <c r="F23" s="11">
        <v>50</v>
      </c>
      <c r="G23" s="11"/>
      <c r="H23" s="11"/>
      <c r="I23" s="11"/>
      <c r="J23" s="11"/>
      <c r="K23" s="11"/>
      <c r="L23" s="7"/>
    </row>
    <row r="24" spans="1:12" ht="19.5" customHeight="1">
      <c r="A24" s="12">
        <v>852</v>
      </c>
      <c r="B24" s="12"/>
      <c r="C24" s="12"/>
      <c r="D24" s="13">
        <f>SUM(D25,D29,D44,D47)</f>
        <v>2781602</v>
      </c>
      <c r="E24" s="13">
        <f>SUM(E25,E29,E44,E47)</f>
        <v>2781602</v>
      </c>
      <c r="F24" s="13">
        <f>SUM(F25,F29,F44,F47)</f>
        <v>2781602</v>
      </c>
      <c r="G24" s="13">
        <f>SUM(G25,G29,G44,G47)</f>
        <v>40090</v>
      </c>
      <c r="H24" s="13">
        <f>SUM(H25,H29,H44,H47)</f>
        <v>8000</v>
      </c>
      <c r="I24" s="13">
        <f>SUM(I29)</f>
        <v>1925017.38</v>
      </c>
      <c r="J24" s="13"/>
      <c r="K24" s="13">
        <f>SUM(K25,K29,K44,K47)</f>
        <v>24341</v>
      </c>
      <c r="L24" s="7"/>
    </row>
    <row r="25" spans="1:12" ht="19.5" customHeight="1">
      <c r="A25" s="14"/>
      <c r="B25" s="14">
        <v>85203</v>
      </c>
      <c r="C25" s="14"/>
      <c r="D25" s="15">
        <f>SUM(D26)</f>
        <v>785367</v>
      </c>
      <c r="E25" s="15">
        <f>SUM(E27)</f>
        <v>785367</v>
      </c>
      <c r="F25" s="15">
        <f>SUM(F27)</f>
        <v>785367</v>
      </c>
      <c r="G25" s="15"/>
      <c r="H25" s="15"/>
      <c r="I25" s="15"/>
      <c r="J25" s="15"/>
      <c r="K25" s="15">
        <f>SUM(K28)</f>
        <v>2000</v>
      </c>
      <c r="L25" s="7"/>
    </row>
    <row r="26" spans="1:12" ht="19.5" customHeight="1">
      <c r="A26" s="14"/>
      <c r="B26" s="14"/>
      <c r="C26" s="14">
        <v>2010</v>
      </c>
      <c r="D26" s="15">
        <v>785367</v>
      </c>
      <c r="E26" s="15"/>
      <c r="F26" s="15"/>
      <c r="G26" s="15"/>
      <c r="H26" s="15"/>
      <c r="I26" s="15"/>
      <c r="J26" s="15"/>
      <c r="K26" s="15"/>
      <c r="L26" s="7"/>
    </row>
    <row r="27" spans="1:12" ht="19.5" customHeight="1">
      <c r="A27" s="14"/>
      <c r="B27" s="14"/>
      <c r="C27" s="14">
        <v>2810</v>
      </c>
      <c r="D27" s="15"/>
      <c r="E27" s="15">
        <v>785367</v>
      </c>
      <c r="F27" s="15">
        <v>785367</v>
      </c>
      <c r="G27" s="15"/>
      <c r="H27" s="15"/>
      <c r="I27" s="15"/>
      <c r="J27" s="15"/>
      <c r="K27" s="15"/>
      <c r="L27" s="7"/>
    </row>
    <row r="28" spans="1:12" ht="19.5" customHeight="1">
      <c r="A28" s="14"/>
      <c r="B28" s="14"/>
      <c r="C28" s="14">
        <v>2350</v>
      </c>
      <c r="D28" s="15"/>
      <c r="E28" s="15"/>
      <c r="F28" s="15"/>
      <c r="G28" s="15"/>
      <c r="H28" s="15"/>
      <c r="I28" s="15"/>
      <c r="J28" s="15"/>
      <c r="K28" s="15">
        <v>2000</v>
      </c>
      <c r="L28" s="7"/>
    </row>
    <row r="29" spans="1:12" ht="19.5" customHeight="1">
      <c r="A29" s="14"/>
      <c r="B29" s="14">
        <v>85212</v>
      </c>
      <c r="C29" s="14"/>
      <c r="D29" s="15">
        <f>SUM(D30)</f>
        <v>1984554</v>
      </c>
      <c r="E29" s="15">
        <f>SUM(E31:E42)</f>
        <v>1984554</v>
      </c>
      <c r="F29" s="15">
        <f>SUM(F31:F42)</f>
        <v>1984554</v>
      </c>
      <c r="G29" s="15">
        <f>SUM(G31:G42)</f>
        <v>40090</v>
      </c>
      <c r="H29" s="15">
        <f>SUM(H31:H42)</f>
        <v>8000</v>
      </c>
      <c r="I29" s="15">
        <f>SUM(I31)</f>
        <v>1925017.38</v>
      </c>
      <c r="J29" s="15"/>
      <c r="K29" s="13">
        <f>SUM(K43)</f>
        <v>22323</v>
      </c>
      <c r="L29" s="7"/>
    </row>
    <row r="30" spans="1:12" ht="19.5" customHeight="1">
      <c r="A30" s="14"/>
      <c r="B30" s="14"/>
      <c r="C30" s="14">
        <v>2010</v>
      </c>
      <c r="D30" s="15">
        <v>1984554</v>
      </c>
      <c r="E30" s="15"/>
      <c r="F30" s="15"/>
      <c r="G30" s="15"/>
      <c r="H30" s="15"/>
      <c r="I30" s="15"/>
      <c r="J30" s="15"/>
      <c r="K30" s="15"/>
      <c r="L30" s="7"/>
    </row>
    <row r="31" spans="1:12" ht="19.5" customHeight="1">
      <c r="A31" s="14"/>
      <c r="B31" s="14"/>
      <c r="C31" s="14">
        <v>3110</v>
      </c>
      <c r="D31" s="15"/>
      <c r="E31" s="15">
        <v>1925017.38</v>
      </c>
      <c r="F31" s="15">
        <v>1925017.38</v>
      </c>
      <c r="G31" s="15"/>
      <c r="H31" s="15"/>
      <c r="I31" s="15">
        <v>1925017.38</v>
      </c>
      <c r="J31" s="15"/>
      <c r="K31" s="15"/>
      <c r="L31" s="7"/>
    </row>
    <row r="32" spans="1:12" ht="19.5" customHeight="1">
      <c r="A32" s="14"/>
      <c r="B32" s="14"/>
      <c r="C32" s="14">
        <v>4010</v>
      </c>
      <c r="D32" s="15"/>
      <c r="E32" s="15">
        <v>37000</v>
      </c>
      <c r="F32" s="15">
        <v>37000</v>
      </c>
      <c r="G32" s="15">
        <v>37000</v>
      </c>
      <c r="H32" s="15"/>
      <c r="I32" s="15"/>
      <c r="J32" s="15"/>
      <c r="K32" s="15"/>
      <c r="L32" s="7"/>
    </row>
    <row r="33" spans="1:12" ht="19.5" customHeight="1">
      <c r="A33" s="14"/>
      <c r="B33" s="14"/>
      <c r="C33" s="14">
        <v>4040</v>
      </c>
      <c r="D33" s="15"/>
      <c r="E33" s="15">
        <v>3090</v>
      </c>
      <c r="F33" s="15">
        <v>3090</v>
      </c>
      <c r="G33" s="15">
        <v>3090</v>
      </c>
      <c r="H33" s="15"/>
      <c r="I33" s="15"/>
      <c r="J33" s="15"/>
      <c r="K33" s="15"/>
      <c r="L33" s="7"/>
    </row>
    <row r="34" spans="1:12" ht="19.5" customHeight="1">
      <c r="A34" s="14"/>
      <c r="B34" s="14"/>
      <c r="C34" s="14">
        <v>4110</v>
      </c>
      <c r="D34" s="15"/>
      <c r="E34" s="15">
        <v>7000</v>
      </c>
      <c r="F34" s="15">
        <v>7000</v>
      </c>
      <c r="G34" s="15"/>
      <c r="H34" s="15">
        <v>7000</v>
      </c>
      <c r="I34" s="15"/>
      <c r="J34" s="15"/>
      <c r="K34" s="15"/>
      <c r="L34" s="7"/>
    </row>
    <row r="35" spans="1:12" ht="19.5" customHeight="1">
      <c r="A35" s="14"/>
      <c r="B35" s="14"/>
      <c r="C35" s="14">
        <v>4120</v>
      </c>
      <c r="D35" s="15"/>
      <c r="E35" s="15">
        <v>1000</v>
      </c>
      <c r="F35" s="15">
        <v>1000</v>
      </c>
      <c r="G35" s="15"/>
      <c r="H35" s="15">
        <v>1000</v>
      </c>
      <c r="I35" s="15"/>
      <c r="J35" s="15"/>
      <c r="K35" s="15"/>
      <c r="L35" s="7"/>
    </row>
    <row r="36" spans="1:12" ht="19.5" customHeight="1">
      <c r="A36" s="14"/>
      <c r="B36" s="14"/>
      <c r="C36" s="14">
        <v>4210</v>
      </c>
      <c r="D36" s="15"/>
      <c r="E36" s="15">
        <v>2500</v>
      </c>
      <c r="F36" s="15">
        <v>2500</v>
      </c>
      <c r="G36" s="15"/>
      <c r="H36" s="15"/>
      <c r="I36" s="15"/>
      <c r="J36" s="15"/>
      <c r="K36" s="15"/>
      <c r="L36" s="7"/>
    </row>
    <row r="37" spans="1:12" ht="19.5" customHeight="1">
      <c r="A37" s="14"/>
      <c r="B37" s="14"/>
      <c r="C37" s="14">
        <v>4260</v>
      </c>
      <c r="D37" s="15"/>
      <c r="E37" s="15">
        <v>1079</v>
      </c>
      <c r="F37" s="15">
        <v>1079</v>
      </c>
      <c r="G37" s="15"/>
      <c r="H37" s="15"/>
      <c r="I37" s="15"/>
      <c r="J37" s="15"/>
      <c r="K37" s="15"/>
      <c r="L37" s="7"/>
    </row>
    <row r="38" spans="1:12" ht="19.5" customHeight="1">
      <c r="A38" s="14"/>
      <c r="B38" s="14"/>
      <c r="C38" s="14">
        <v>4300</v>
      </c>
      <c r="D38" s="15"/>
      <c r="E38" s="15">
        <v>3852.62</v>
      </c>
      <c r="F38" s="15">
        <v>3852.62</v>
      </c>
      <c r="G38" s="15"/>
      <c r="H38" s="15"/>
      <c r="I38" s="15"/>
      <c r="J38" s="15"/>
      <c r="K38" s="15"/>
      <c r="L38" s="7"/>
    </row>
    <row r="39" spans="1:12" ht="19.5" customHeight="1">
      <c r="A39" s="14"/>
      <c r="B39" s="14"/>
      <c r="C39" s="14">
        <v>4360</v>
      </c>
      <c r="D39" s="15"/>
      <c r="E39" s="15">
        <v>1470</v>
      </c>
      <c r="F39" s="15">
        <v>1470</v>
      </c>
      <c r="G39" s="15"/>
      <c r="H39" s="15"/>
      <c r="I39" s="15"/>
      <c r="J39" s="15"/>
      <c r="K39" s="15"/>
      <c r="L39" s="7"/>
    </row>
    <row r="40" spans="1:12" ht="19.5" customHeight="1">
      <c r="A40" s="14"/>
      <c r="B40" s="14"/>
      <c r="C40" s="14">
        <v>4410</v>
      </c>
      <c r="D40" s="15"/>
      <c r="E40" s="15">
        <v>500</v>
      </c>
      <c r="F40" s="15">
        <v>500</v>
      </c>
      <c r="G40" s="15"/>
      <c r="H40" s="15"/>
      <c r="I40" s="15"/>
      <c r="J40" s="15"/>
      <c r="K40" s="15"/>
      <c r="L40" s="7"/>
    </row>
    <row r="41" spans="1:12" ht="19.5" customHeight="1">
      <c r="A41" s="14"/>
      <c r="B41" s="14"/>
      <c r="C41" s="14">
        <v>4440</v>
      </c>
      <c r="D41" s="15"/>
      <c r="E41" s="15">
        <v>1095</v>
      </c>
      <c r="F41" s="15">
        <v>1095</v>
      </c>
      <c r="G41" s="15"/>
      <c r="H41" s="15"/>
      <c r="I41" s="15"/>
      <c r="J41" s="15"/>
      <c r="K41" s="15"/>
      <c r="L41" s="7"/>
    </row>
    <row r="42" spans="1:12" ht="19.5" customHeight="1">
      <c r="A42" s="14"/>
      <c r="B42" s="14"/>
      <c r="C42" s="14">
        <v>4700</v>
      </c>
      <c r="D42" s="15"/>
      <c r="E42" s="15">
        <v>950</v>
      </c>
      <c r="F42" s="15">
        <v>950</v>
      </c>
      <c r="G42" s="15"/>
      <c r="H42" s="15"/>
      <c r="I42" s="15"/>
      <c r="J42" s="15"/>
      <c r="K42" s="15"/>
      <c r="L42" s="7"/>
    </row>
    <row r="43" spans="1:12" ht="19.5" customHeight="1">
      <c r="A43" s="14"/>
      <c r="B43" s="14"/>
      <c r="C43" s="14">
        <v>2350</v>
      </c>
      <c r="D43" s="15"/>
      <c r="E43" s="15"/>
      <c r="F43" s="15"/>
      <c r="G43" s="15"/>
      <c r="H43" s="15"/>
      <c r="I43" s="15"/>
      <c r="J43" s="15"/>
      <c r="K43" s="15">
        <v>22323</v>
      </c>
      <c r="L43" s="7"/>
    </row>
    <row r="44" spans="1:12" ht="19.5" customHeight="1">
      <c r="A44" s="14"/>
      <c r="B44" s="14">
        <v>85213</v>
      </c>
      <c r="C44" s="14"/>
      <c r="D44" s="15">
        <f>SUM(D45)</f>
        <v>11681</v>
      </c>
      <c r="E44" s="15">
        <f>SUM(E46)</f>
        <v>11681</v>
      </c>
      <c r="F44" s="15">
        <f>SUM(F46)</f>
        <v>11681</v>
      </c>
      <c r="G44" s="15"/>
      <c r="H44" s="15"/>
      <c r="I44" s="15"/>
      <c r="J44" s="15"/>
      <c r="K44" s="13"/>
      <c r="L44" s="7"/>
    </row>
    <row r="45" spans="1:12" ht="19.5" customHeight="1">
      <c r="A45" s="14"/>
      <c r="B45" s="14"/>
      <c r="C45" s="14">
        <v>2010</v>
      </c>
      <c r="D45" s="15">
        <v>11681</v>
      </c>
      <c r="E45" s="15"/>
      <c r="F45" s="15"/>
      <c r="G45" s="15"/>
      <c r="H45" s="15"/>
      <c r="I45" s="15"/>
      <c r="J45" s="15"/>
      <c r="K45" s="15"/>
      <c r="L45" s="7"/>
    </row>
    <row r="46" spans="1:12" ht="19.5" customHeight="1">
      <c r="A46" s="14"/>
      <c r="B46" s="14"/>
      <c r="C46" s="14">
        <v>4130</v>
      </c>
      <c r="D46" s="15"/>
      <c r="E46" s="15">
        <v>11681</v>
      </c>
      <c r="F46" s="15">
        <v>11681</v>
      </c>
      <c r="G46" s="15"/>
      <c r="H46" s="15"/>
      <c r="I46" s="15"/>
      <c r="J46" s="15"/>
      <c r="K46" s="15"/>
      <c r="L46" s="7"/>
    </row>
    <row r="47" spans="1:12" ht="19.5" customHeight="1">
      <c r="A47" s="16"/>
      <c r="B47" s="14">
        <v>85295</v>
      </c>
      <c r="C47" s="14"/>
      <c r="D47" s="15">
        <f>SUM(D48)</f>
        <v>0</v>
      </c>
      <c r="E47" s="15">
        <f>SUM(E48)</f>
        <v>0</v>
      </c>
      <c r="F47" s="15">
        <f>SUM(F48)</f>
        <v>0</v>
      </c>
      <c r="G47" s="15"/>
      <c r="H47" s="15"/>
      <c r="I47" s="15"/>
      <c r="J47" s="15"/>
      <c r="K47" s="13">
        <f>SUM(K48)</f>
        <v>18</v>
      </c>
      <c r="L47" s="7"/>
    </row>
    <row r="48" spans="1:12" ht="19.5" customHeight="1">
      <c r="A48" s="16"/>
      <c r="B48" s="14"/>
      <c r="C48" s="14">
        <v>2350</v>
      </c>
      <c r="D48" s="15">
        <v>0</v>
      </c>
      <c r="E48" s="15"/>
      <c r="F48" s="15"/>
      <c r="G48" s="15"/>
      <c r="H48" s="15"/>
      <c r="I48" s="15"/>
      <c r="J48" s="15"/>
      <c r="K48" s="15">
        <v>18</v>
      </c>
      <c r="L48" s="7"/>
    </row>
    <row r="49" spans="1:12" ht="19.5" customHeight="1">
      <c r="A49" s="24" t="s">
        <v>19</v>
      </c>
      <c r="B49" s="24"/>
      <c r="C49" s="24"/>
      <c r="D49" s="17">
        <f aca="true" t="shared" si="0" ref="D49:I49">SUM(D11,D18,D24)</f>
        <v>2799941</v>
      </c>
      <c r="E49" s="17">
        <f t="shared" si="0"/>
        <v>2799941</v>
      </c>
      <c r="F49" s="17">
        <f t="shared" si="0"/>
        <v>2799941</v>
      </c>
      <c r="G49" s="17">
        <f t="shared" si="0"/>
        <v>57779</v>
      </c>
      <c r="H49" s="17">
        <f t="shared" si="0"/>
        <v>8000</v>
      </c>
      <c r="I49" s="17">
        <f t="shared" si="0"/>
        <v>1925017.38</v>
      </c>
      <c r="J49" s="17">
        <f>SUM(J11,J24)</f>
        <v>0</v>
      </c>
      <c r="K49" s="17">
        <f>SUM(K11,K24)</f>
        <v>24401</v>
      </c>
      <c r="L49" s="7"/>
    </row>
    <row r="50" spans="1:12" ht="12.75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</row>
    <row r="51" spans="1:12" ht="12.75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</row>
    <row r="52" ht="12.75">
      <c r="A52" s="19"/>
    </row>
  </sheetData>
  <mergeCells count="12">
    <mergeCell ref="J9:J10"/>
    <mergeCell ref="A49:C49"/>
    <mergeCell ref="A5:K5"/>
    <mergeCell ref="A7:A9"/>
    <mergeCell ref="B7:B9"/>
    <mergeCell ref="C7:C9"/>
    <mergeCell ref="D7:D9"/>
    <mergeCell ref="E7:E9"/>
    <mergeCell ref="F7:K7"/>
    <mergeCell ref="F8:F9"/>
    <mergeCell ref="G8:I8"/>
    <mergeCell ref="K8:K9"/>
  </mergeCells>
  <printOptions horizontalCentered="1"/>
  <pageMargins left="0.5513888888888889" right="0.5513888888888889" top="0.9840277777777777" bottom="0.9840277777777777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cp:lastPrinted>2015-01-26T10:37:17Z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